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mark_mitchell_partner_vermont_gov/Documents/Desktop/LMP/Data &amp; Analyses/"/>
    </mc:Choice>
  </mc:AlternateContent>
  <xr:revisionPtr revIDLastSave="353" documentId="8_{67CE7718-E1D1-4C1C-AAE1-0BAC92A615CC}" xr6:coauthVersionLast="47" xr6:coauthVersionMax="47" xr10:uidLastSave="{7DF6E290-FFDF-447D-BF2B-8F1DF9AD1585}"/>
  <bookViews>
    <workbookView xWindow="-110" yWindow="-110" windowWidth="19420" windowHeight="10420" activeTab="1" xr2:uid="{A64318AF-CA73-48F0-A539-04CA1270BB4E}"/>
  </bookViews>
  <sheets>
    <sheet name="2021 LMP" sheetId="2" r:id="rId1"/>
    <sheet name="6-8-2021 Profi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D10" i="2"/>
  <c r="D3" i="2"/>
  <c r="D4" i="2"/>
  <c r="D5" i="2"/>
  <c r="D6" i="2"/>
  <c r="D7" i="2"/>
  <c r="D8" i="2"/>
  <c r="D9" i="2"/>
  <c r="D2" i="2"/>
</calcChain>
</file>

<file path=xl/sharedStrings.xml><?xml version="1.0" encoding="utf-8"?>
<sst xmlns="http://schemas.openxmlformats.org/spreadsheetml/2006/main" count="22" uniqueCount="18">
  <si>
    <t>Depth (m)</t>
  </si>
  <si>
    <t>Date</t>
  </si>
  <si>
    <t>Station</t>
  </si>
  <si>
    <t>Chlorophyll-a (ug/l)</t>
  </si>
  <si>
    <t>Total Phosphorus (ug/l)</t>
  </si>
  <si>
    <t>Secchi Depth (m)</t>
  </si>
  <si>
    <t>Dissolved Phosphorus (ug/l)</t>
  </si>
  <si>
    <t>Total Nitrogen (mg/l)</t>
  </si>
  <si>
    <t>Iron (ug/l)</t>
  </si>
  <si>
    <t>Manganese (ug/l)</t>
  </si>
  <si>
    <t>Chloride (mg/l)</t>
  </si>
  <si>
    <t>&lt;50</t>
  </si>
  <si>
    <t>&lt;2.0</t>
  </si>
  <si>
    <t>Dissolved Oxygen (mg/l)</t>
  </si>
  <si>
    <t>Temperature (C)</t>
  </si>
  <si>
    <t>Hose Sample Depth (m)</t>
  </si>
  <si>
    <t>Mean</t>
  </si>
  <si>
    <t>LMP Hose Total Phosphorus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</si>
</sst>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0" borderId="0" xfId="0" applyAlignment="1">
      <alignment vertical="top"/>
    </xf>
    <xf numFmtId="0" fontId="1" fillId="0" borderId="0" xfId="0" applyFont="1"/>
    <xf numFmtId="1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Valley Lake Lay</a:t>
            </a:r>
            <a:r>
              <a:rPr lang="en-US" baseline="0"/>
              <a:t> Monitoring Data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'2021 LMP'!$C$1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'2021 LMP'!$A$2:$A$9</c:f>
              <c:numCache>
                <c:formatCode>[$-409]d\-mmm;@</c:formatCode>
                <c:ptCount val="8"/>
                <c:pt idx="0">
                  <c:v>44355</c:v>
                </c:pt>
                <c:pt idx="1">
                  <c:v>44362</c:v>
                </c:pt>
                <c:pt idx="2">
                  <c:v>44370</c:v>
                </c:pt>
                <c:pt idx="3">
                  <c:v>44378</c:v>
                </c:pt>
                <c:pt idx="4">
                  <c:v>44393</c:v>
                </c:pt>
                <c:pt idx="5">
                  <c:v>44403</c:v>
                </c:pt>
                <c:pt idx="6">
                  <c:v>44417</c:v>
                </c:pt>
                <c:pt idx="7">
                  <c:v>44426</c:v>
                </c:pt>
              </c:numCache>
            </c:numRef>
          </c:xVal>
          <c:yVal>
            <c:numRef>
              <c:f>'2021 LMP'!$C$2:$C$9</c:f>
              <c:numCache>
                <c:formatCode>General</c:formatCode>
                <c:ptCount val="8"/>
                <c:pt idx="0">
                  <c:v>5.3</c:v>
                </c:pt>
                <c:pt idx="1">
                  <c:v>3.8</c:v>
                </c:pt>
                <c:pt idx="2">
                  <c:v>6.1</c:v>
                </c:pt>
                <c:pt idx="3">
                  <c:v>7.1</c:v>
                </c:pt>
                <c:pt idx="4">
                  <c:v>9</c:v>
                </c:pt>
                <c:pt idx="5">
                  <c:v>9.1999999999999993</c:v>
                </c:pt>
                <c:pt idx="6">
                  <c:v>8.1999999999999993</c:v>
                </c:pt>
                <c:pt idx="7">
                  <c:v>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18-4C24-951A-07B580F219B6}"/>
            </c:ext>
          </c:extLst>
        </c:ser>
        <c:ser>
          <c:idx val="2"/>
          <c:order val="1"/>
          <c:tx>
            <c:strRef>
              <c:f>'2021 LMP'!$E$1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'2021 LMP'!$A$2:$A$9</c:f>
              <c:numCache>
                <c:formatCode>[$-409]d\-mmm;@</c:formatCode>
                <c:ptCount val="8"/>
                <c:pt idx="0">
                  <c:v>44355</c:v>
                </c:pt>
                <c:pt idx="1">
                  <c:v>44362</c:v>
                </c:pt>
                <c:pt idx="2">
                  <c:v>44370</c:v>
                </c:pt>
                <c:pt idx="3">
                  <c:v>44378</c:v>
                </c:pt>
                <c:pt idx="4">
                  <c:v>44393</c:v>
                </c:pt>
                <c:pt idx="5">
                  <c:v>44403</c:v>
                </c:pt>
                <c:pt idx="6">
                  <c:v>44417</c:v>
                </c:pt>
                <c:pt idx="7">
                  <c:v>44426</c:v>
                </c:pt>
              </c:numCache>
            </c:numRef>
          </c:xVal>
          <c:yVal>
            <c:numRef>
              <c:f>'2021 LMP'!$E$2:$E$9</c:f>
              <c:numCache>
                <c:formatCode>General</c:formatCode>
                <c:ptCount val="8"/>
                <c:pt idx="0">
                  <c:v>8.82</c:v>
                </c:pt>
                <c:pt idx="1">
                  <c:v>3.76</c:v>
                </c:pt>
                <c:pt idx="2">
                  <c:v>7.48</c:v>
                </c:pt>
                <c:pt idx="3">
                  <c:v>3.99</c:v>
                </c:pt>
                <c:pt idx="4">
                  <c:v>3.84</c:v>
                </c:pt>
                <c:pt idx="5">
                  <c:v>6.69</c:v>
                </c:pt>
                <c:pt idx="6">
                  <c:v>8.02</c:v>
                </c:pt>
                <c:pt idx="7">
                  <c:v>9.44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18-4C24-951A-07B580F219B6}"/>
            </c:ext>
          </c:extLst>
        </c:ser>
        <c:ser>
          <c:idx val="3"/>
          <c:order val="2"/>
          <c:tx>
            <c:strRef>
              <c:f>'2021 LMP'!$F$1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'2021 LMP'!$A$2:$A$9</c:f>
              <c:numCache>
                <c:formatCode>[$-409]d\-mmm;@</c:formatCode>
                <c:ptCount val="8"/>
                <c:pt idx="0">
                  <c:v>44355</c:v>
                </c:pt>
                <c:pt idx="1">
                  <c:v>44362</c:v>
                </c:pt>
                <c:pt idx="2">
                  <c:v>44370</c:v>
                </c:pt>
                <c:pt idx="3">
                  <c:v>44378</c:v>
                </c:pt>
                <c:pt idx="4">
                  <c:v>44393</c:v>
                </c:pt>
                <c:pt idx="5">
                  <c:v>44403</c:v>
                </c:pt>
                <c:pt idx="6">
                  <c:v>44417</c:v>
                </c:pt>
                <c:pt idx="7">
                  <c:v>44426</c:v>
                </c:pt>
              </c:numCache>
            </c:numRef>
          </c:xVal>
          <c:yVal>
            <c:numRef>
              <c:f>'2021 LMP'!$F$2:$F$9</c:f>
              <c:numCache>
                <c:formatCode>General</c:formatCode>
                <c:ptCount val="8"/>
                <c:pt idx="0">
                  <c:v>21</c:v>
                </c:pt>
                <c:pt idx="1">
                  <c:v>12.6</c:v>
                </c:pt>
                <c:pt idx="2">
                  <c:v>17.2</c:v>
                </c:pt>
                <c:pt idx="3">
                  <c:v>16.5</c:v>
                </c:pt>
                <c:pt idx="4">
                  <c:v>21.3</c:v>
                </c:pt>
                <c:pt idx="5">
                  <c:v>23</c:v>
                </c:pt>
                <c:pt idx="6">
                  <c:v>15.6</c:v>
                </c:pt>
                <c:pt idx="7">
                  <c:v>24.3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18-4C24-951A-07B580F21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242504"/>
        <c:axId val="711242832"/>
      </c:scatterChart>
      <c:valAx>
        <c:axId val="711242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242832"/>
        <c:crosses val="autoZero"/>
        <c:crossBetween val="midCat"/>
      </c:valAx>
      <c:valAx>
        <c:axId val="71124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242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Valley Lake Station</a:t>
            </a:r>
            <a:r>
              <a:rPr lang="en-US" baseline="0"/>
              <a:t> 1 </a:t>
            </a:r>
            <a:r>
              <a:rPr lang="en-US"/>
              <a:t>Vertical Water Quality Profile</a:t>
            </a:r>
          </a:p>
          <a:p>
            <a:pPr>
              <a:defRPr/>
            </a:pPr>
            <a:r>
              <a:rPr lang="en-US" baseline="0"/>
              <a:t>6-8-2021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'6-8-2021 Profile'!$B$1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'6-8-2021 Profile'!$B$3:$B$21</c:f>
              <c:numCache>
                <c:formatCode>General</c:formatCode>
                <c:ptCount val="19"/>
                <c:pt idx="0">
                  <c:v>24</c:v>
                </c:pt>
                <c:pt idx="1">
                  <c:v>19.600000000000001</c:v>
                </c:pt>
                <c:pt idx="2">
                  <c:v>17.399999999999999</c:v>
                </c:pt>
                <c:pt idx="3">
                  <c:v>13.3</c:v>
                </c:pt>
                <c:pt idx="4">
                  <c:v>10.3</c:v>
                </c:pt>
                <c:pt idx="5">
                  <c:v>8.9</c:v>
                </c:pt>
                <c:pt idx="6">
                  <c:v>7.8</c:v>
                </c:pt>
                <c:pt idx="7">
                  <c:v>6.8</c:v>
                </c:pt>
                <c:pt idx="8">
                  <c:v>6.2</c:v>
                </c:pt>
                <c:pt idx="9">
                  <c:v>5.9</c:v>
                </c:pt>
                <c:pt idx="10">
                  <c:v>5.8</c:v>
                </c:pt>
                <c:pt idx="11">
                  <c:v>5.7</c:v>
                </c:pt>
                <c:pt idx="12">
                  <c:v>5.6</c:v>
                </c:pt>
                <c:pt idx="13">
                  <c:v>5.5</c:v>
                </c:pt>
                <c:pt idx="14">
                  <c:v>5.4</c:v>
                </c:pt>
                <c:pt idx="15">
                  <c:v>5.3</c:v>
                </c:pt>
                <c:pt idx="16">
                  <c:v>5.2</c:v>
                </c:pt>
                <c:pt idx="17">
                  <c:v>5.2</c:v>
                </c:pt>
                <c:pt idx="18">
                  <c:v>5.0999999999999996</c:v>
                </c:pt>
              </c:numCache>
            </c:numRef>
          </c:xVal>
          <c:yVal>
            <c:numRef>
              <c:f>'6-8-2021 Profile'!$A$3:$A$21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DD-41E7-A3B8-E1D1A862E4B3}"/>
            </c:ext>
          </c:extLst>
        </c:ser>
        <c:ser>
          <c:idx val="1"/>
          <c:order val="1"/>
          <c:tx>
            <c:strRef>
              <c:f>'6-8-2021 Profile'!$C$1</c:f>
              <c:strCache>
                <c:ptCount val="1"/>
                <c:pt idx="0">
                  <c:v>Dissolved Oxygen (mg/l)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'6-8-2021 Profile'!$C$3:$C$21</c:f>
              <c:numCache>
                <c:formatCode>General</c:formatCode>
                <c:ptCount val="19"/>
                <c:pt idx="0">
                  <c:v>9.4</c:v>
                </c:pt>
                <c:pt idx="1">
                  <c:v>11.2</c:v>
                </c:pt>
                <c:pt idx="2">
                  <c:v>11.8</c:v>
                </c:pt>
                <c:pt idx="3">
                  <c:v>13.5</c:v>
                </c:pt>
                <c:pt idx="4">
                  <c:v>13.7</c:v>
                </c:pt>
                <c:pt idx="5">
                  <c:v>13.2</c:v>
                </c:pt>
                <c:pt idx="6">
                  <c:v>11.5</c:v>
                </c:pt>
                <c:pt idx="7">
                  <c:v>8.1</c:v>
                </c:pt>
                <c:pt idx="8">
                  <c:v>4.2</c:v>
                </c:pt>
                <c:pt idx="9">
                  <c:v>2.7</c:v>
                </c:pt>
                <c:pt idx="10">
                  <c:v>2</c:v>
                </c:pt>
                <c:pt idx="11">
                  <c:v>1.4</c:v>
                </c:pt>
                <c:pt idx="12">
                  <c:v>0.5</c:v>
                </c:pt>
                <c:pt idx="13">
                  <c:v>0.4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</c:numCache>
            </c:numRef>
          </c:xVal>
          <c:yVal>
            <c:numRef>
              <c:f>'6-8-2021 Profile'!$A$3:$A$21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DD-41E7-A3B8-E1D1A862E4B3}"/>
            </c:ext>
          </c:extLst>
        </c:ser>
        <c:ser>
          <c:idx val="3"/>
          <c:order val="2"/>
          <c:tx>
            <c:strRef>
              <c:f>'6-8-2021 Profile'!$F$1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25400" cap="rnd">
              <a:solidFill>
                <a:srgbClr val="FFC000">
                  <a:alpha val="99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  <a:prstDash val="solid"/>
              </a:ln>
              <a:effectLst/>
            </c:spPr>
          </c:marker>
          <c:xVal>
            <c:numRef>
              <c:f>('6-8-2021 Profile'!$F$2,'6-8-2021 Profile'!$F$22)</c:f>
              <c:numCache>
                <c:formatCode>General</c:formatCode>
                <c:ptCount val="2"/>
                <c:pt idx="0">
                  <c:v>9.1999999999999993</c:v>
                </c:pt>
                <c:pt idx="1">
                  <c:v>30.9</c:v>
                </c:pt>
              </c:numCache>
            </c:numRef>
          </c:xVal>
          <c:yVal>
            <c:numRef>
              <c:f>('6-8-2021 Profile'!$A$2,'6-8-2021 Profile'!$A$22)</c:f>
              <c:numCache>
                <c:formatCode>General</c:formatCode>
                <c:ptCount val="2"/>
                <c:pt idx="0">
                  <c:v>0.5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09-45FD-A47E-7EDEB40E068C}"/>
            </c:ext>
          </c:extLst>
        </c:ser>
        <c:ser>
          <c:idx val="4"/>
          <c:order val="3"/>
          <c:tx>
            <c:strRef>
              <c:f>'6-8-2021 Profile'!$G$1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C000"/>
                </a:solidFill>
                <a:prstDash val="solid"/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noFill/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5400" cap="rnd">
                <a:solidFill>
                  <a:srgbClr val="FFC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1C-4A67-AD34-B1F864E213E2}"/>
              </c:ext>
            </c:extLst>
          </c:dPt>
          <c:xVal>
            <c:numRef>
              <c:f>('6-8-2021 Profile'!$G$2,'6-8-2021 Profile'!$G$22)</c:f>
              <c:numCache>
                <c:formatCode>General</c:formatCode>
                <c:ptCount val="2"/>
                <c:pt idx="0">
                  <c:v>6.2</c:v>
                </c:pt>
                <c:pt idx="1">
                  <c:v>11.3</c:v>
                </c:pt>
              </c:numCache>
            </c:numRef>
          </c:xVal>
          <c:yVal>
            <c:numRef>
              <c:f>('6-8-2021 Profile'!$A$2,'6-8-2021 Profile'!$A$22)</c:f>
              <c:numCache>
                <c:formatCode>General</c:formatCode>
                <c:ptCount val="2"/>
                <c:pt idx="0">
                  <c:v>0.5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09-45FD-A47E-7EDEB40E068C}"/>
            </c:ext>
          </c:extLst>
        </c:ser>
        <c:ser>
          <c:idx val="5"/>
          <c:order val="4"/>
          <c:tx>
            <c:strRef>
              <c:f>'6-8-2021 Profile'!$E$1</c:f>
              <c:strCache>
                <c:ptCount val="1"/>
                <c:pt idx="0">
                  <c:v>LMP Hose Total Phosphorus (ug/l)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'6-8-2021 Profile'!$E$13</c:f>
              <c:numCache>
                <c:formatCode>General</c:formatCode>
                <c:ptCount val="1"/>
                <c:pt idx="0">
                  <c:v>21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10.6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0CDD-41E7-A3B8-E1D1A862E4B3}"/>
            </c:ext>
          </c:extLst>
        </c:ser>
        <c:ser>
          <c:idx val="2"/>
          <c:order val="5"/>
          <c:tx>
            <c:strRef>
              <c:f>'6-8-2021 Profile'!$D$1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'6-8-2021 Profile'!$D$7</c:f>
              <c:numCache>
                <c:formatCode>General</c:formatCode>
                <c:ptCount val="1"/>
                <c:pt idx="0">
                  <c:v>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09-45FD-A47E-7EDEB40E0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360896"/>
        <c:axId val="616362864"/>
      </c:scatterChart>
      <c:valAx>
        <c:axId val="616360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362864"/>
        <c:crosses val="autoZero"/>
        <c:crossBetween val="midCat"/>
      </c:valAx>
      <c:valAx>
        <c:axId val="616362864"/>
        <c:scaling>
          <c:orientation val="maxMin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Lake 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360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73025</xdr:rowOff>
    </xdr:from>
    <xdr:to>
      <xdr:col>13</xdr:col>
      <xdr:colOff>523875</xdr:colOff>
      <xdr:row>15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900F76-67EB-40FC-86AF-EA581A6F89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198969</xdr:colOff>
      <xdr:row>2</xdr:row>
      <xdr:rowOff>125941</xdr:rowOff>
    </xdr:from>
    <xdr:to>
      <xdr:col>9</xdr:col>
      <xdr:colOff>548219</xdr:colOff>
      <xdr:row>20</xdr:row>
      <xdr:rowOff>67734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60AC7F-3141-4770-8918-8DEC5DC0E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B0E2-19A5-4409-B30E-93FC27122D81}">
  <dimension ref="A1:F11"/>
  <sheetViews>
    <sheetView workbookViewId="0">
      <selection activeCell="E3" sqref="E3:E10"/>
    </sheetView>
  </sheetViews>
  <sheetFormatPr defaultRowHeight="14.5" x14ac:dyDescent="0.35"/>
  <cols>
    <col min="1" max="2" width="6.6328125" bestFit="1" customWidth="1"/>
    <col min="3" max="3" width="14.7265625" bestFit="1" customWidth="1"/>
    <col min="4" max="4" width="20.6328125" bestFit="1" customWidth="1"/>
    <col min="5" max="5" width="17.1796875" bestFit="1" customWidth="1"/>
    <col min="6" max="6" width="20.6328125" bestFit="1" customWidth="1"/>
  </cols>
  <sheetData>
    <row r="1" spans="1:6" x14ac:dyDescent="0.35">
      <c r="A1" t="s">
        <v>1</v>
      </c>
      <c r="B1" t="s">
        <v>2</v>
      </c>
      <c r="C1" t="s">
        <v>5</v>
      </c>
      <c r="D1" t="s">
        <v>15</v>
      </c>
      <c r="E1" t="s">
        <v>3</v>
      </c>
      <c r="F1" t="s">
        <v>4</v>
      </c>
    </row>
    <row r="2" spans="1:6" x14ac:dyDescent="0.35">
      <c r="A2" s="2">
        <v>44355</v>
      </c>
      <c r="B2">
        <v>1</v>
      </c>
      <c r="C2">
        <v>5.3</v>
      </c>
      <c r="D2">
        <f>2*C2</f>
        <v>10.6</v>
      </c>
      <c r="E2">
        <v>8.82</v>
      </c>
      <c r="F2">
        <v>21</v>
      </c>
    </row>
    <row r="3" spans="1:6" x14ac:dyDescent="0.35">
      <c r="A3" s="2">
        <v>44362</v>
      </c>
      <c r="B3">
        <v>1</v>
      </c>
      <c r="C3">
        <v>3.8</v>
      </c>
      <c r="D3">
        <f t="shared" ref="D3:D10" si="0">2*C3</f>
        <v>7.6</v>
      </c>
      <c r="E3" s="3">
        <v>3.76</v>
      </c>
      <c r="F3" s="3">
        <v>12.6</v>
      </c>
    </row>
    <row r="4" spans="1:6" x14ac:dyDescent="0.35">
      <c r="A4" s="2">
        <v>44370</v>
      </c>
      <c r="B4">
        <v>1</v>
      </c>
      <c r="C4">
        <v>6.1</v>
      </c>
      <c r="D4">
        <f t="shared" si="0"/>
        <v>12.2</v>
      </c>
      <c r="E4" s="3">
        <v>7.48</v>
      </c>
      <c r="F4" s="3">
        <v>17.2</v>
      </c>
    </row>
    <row r="5" spans="1:6" x14ac:dyDescent="0.35">
      <c r="A5" s="2">
        <v>44378</v>
      </c>
      <c r="B5">
        <v>1</v>
      </c>
      <c r="C5">
        <v>7.1</v>
      </c>
      <c r="D5">
        <f t="shared" si="0"/>
        <v>14.2</v>
      </c>
      <c r="E5" s="3">
        <v>3.99</v>
      </c>
      <c r="F5" s="3">
        <v>16.5</v>
      </c>
    </row>
    <row r="6" spans="1:6" x14ac:dyDescent="0.35">
      <c r="A6" s="2">
        <v>44393</v>
      </c>
      <c r="B6">
        <v>1</v>
      </c>
      <c r="C6">
        <v>9</v>
      </c>
      <c r="D6">
        <f t="shared" si="0"/>
        <v>18</v>
      </c>
      <c r="E6" s="3">
        <v>3.84</v>
      </c>
      <c r="F6" s="3">
        <v>21.3</v>
      </c>
    </row>
    <row r="7" spans="1:6" x14ac:dyDescent="0.35">
      <c r="A7" s="2">
        <v>44403</v>
      </c>
      <c r="B7">
        <v>1</v>
      </c>
      <c r="C7">
        <v>9.1999999999999993</v>
      </c>
      <c r="D7">
        <f t="shared" si="0"/>
        <v>18.399999999999999</v>
      </c>
      <c r="E7" s="3">
        <v>6.69</v>
      </c>
      <c r="F7" s="3">
        <v>23</v>
      </c>
    </row>
    <row r="8" spans="1:6" x14ac:dyDescent="0.35">
      <c r="A8" s="2">
        <v>44417</v>
      </c>
      <c r="B8">
        <v>1</v>
      </c>
      <c r="C8">
        <v>8.1999999999999993</v>
      </c>
      <c r="D8">
        <f t="shared" si="0"/>
        <v>16.399999999999999</v>
      </c>
      <c r="E8" s="3">
        <v>8.02</v>
      </c>
      <c r="F8" s="3">
        <v>15.6</v>
      </c>
    </row>
    <row r="9" spans="1:6" x14ac:dyDescent="0.35">
      <c r="A9" s="2">
        <v>44426</v>
      </c>
      <c r="B9">
        <v>1</v>
      </c>
      <c r="C9">
        <v>7.9</v>
      </c>
      <c r="D9">
        <f t="shared" si="0"/>
        <v>15.8</v>
      </c>
      <c r="E9" s="3">
        <v>9.44</v>
      </c>
      <c r="F9" s="3">
        <v>24.3</v>
      </c>
    </row>
    <row r="10" spans="1:6" x14ac:dyDescent="0.35">
      <c r="A10" s="2">
        <v>44431</v>
      </c>
      <c r="B10">
        <v>1</v>
      </c>
      <c r="C10">
        <v>8</v>
      </c>
      <c r="D10">
        <f t="shared" si="0"/>
        <v>16</v>
      </c>
      <c r="E10" s="3">
        <v>8.1300000000000008</v>
      </c>
      <c r="F10" s="3">
        <v>22.5</v>
      </c>
    </row>
    <row r="11" spans="1:6" x14ac:dyDescent="0.35">
      <c r="A11" s="4" t="s">
        <v>16</v>
      </c>
      <c r="B11" s="5">
        <v>1</v>
      </c>
      <c r="C11" s="6">
        <f t="shared" ref="C11:F11" si="1">AVERAGE(C2:C10)</f>
        <v>7.1777777777777771</v>
      </c>
      <c r="D11" s="6">
        <f t="shared" si="1"/>
        <v>14.355555555555554</v>
      </c>
      <c r="E11" s="6">
        <f t="shared" si="1"/>
        <v>6.6855555555555561</v>
      </c>
      <c r="F11" s="6">
        <f t="shared" si="1"/>
        <v>19.333333333333332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26A4-9E01-4B03-8F88-8F46AFA5D1EF}">
  <dimension ref="A1:K22"/>
  <sheetViews>
    <sheetView tabSelected="1" zoomScale="75" zoomScaleNormal="75" workbookViewId="0">
      <selection activeCell="E13" sqref="E13"/>
    </sheetView>
  </sheetViews>
  <sheetFormatPr defaultRowHeight="14.5" x14ac:dyDescent="0.35"/>
  <cols>
    <col min="1" max="1" width="9.54296875" bestFit="1" customWidth="1"/>
    <col min="2" max="2" width="14.90625" bestFit="1" customWidth="1"/>
    <col min="3" max="3" width="21.6328125" bestFit="1" customWidth="1"/>
    <col min="4" max="4" width="14.90625" bestFit="1" customWidth="1"/>
    <col min="5" max="5" width="30.36328125" bestFit="1" customWidth="1"/>
    <col min="6" max="6" width="20.54296875" bestFit="1" customWidth="1"/>
    <col min="7" max="7" width="24.36328125" bestFit="1" customWidth="1"/>
    <col min="8" max="8" width="18.36328125" bestFit="1" customWidth="1"/>
    <col min="9" max="9" width="9.26953125" bestFit="1" customWidth="1"/>
    <col min="10" max="10" width="15.54296875" bestFit="1" customWidth="1"/>
    <col min="11" max="11" width="13.453125" bestFit="1" customWidth="1"/>
  </cols>
  <sheetData>
    <row r="1" spans="1:11" x14ac:dyDescent="0.35">
      <c r="A1" t="s">
        <v>0</v>
      </c>
      <c r="B1" t="s">
        <v>14</v>
      </c>
      <c r="C1" t="s">
        <v>13</v>
      </c>
      <c r="D1" t="s">
        <v>5</v>
      </c>
      <c r="E1" t="s">
        <v>17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5">
      <c r="A2">
        <v>0.5</v>
      </c>
      <c r="F2">
        <v>9.1999999999999993</v>
      </c>
      <c r="G2">
        <v>6.2</v>
      </c>
      <c r="H2">
        <v>0.22</v>
      </c>
      <c r="I2" t="s">
        <v>11</v>
      </c>
      <c r="J2">
        <v>19.399999999999999</v>
      </c>
      <c r="K2" t="s">
        <v>12</v>
      </c>
    </row>
    <row r="3" spans="1:11" x14ac:dyDescent="0.35">
      <c r="A3">
        <v>1</v>
      </c>
      <c r="B3">
        <v>24</v>
      </c>
      <c r="C3">
        <v>9.4</v>
      </c>
    </row>
    <row r="4" spans="1:11" x14ac:dyDescent="0.35">
      <c r="A4">
        <v>2</v>
      </c>
      <c r="B4">
        <v>19.600000000000001</v>
      </c>
      <c r="C4">
        <v>11.2</v>
      </c>
    </row>
    <row r="5" spans="1:11" x14ac:dyDescent="0.35">
      <c r="A5">
        <v>3</v>
      </c>
      <c r="B5">
        <v>17.399999999999999</v>
      </c>
      <c r="C5">
        <v>11.8</v>
      </c>
    </row>
    <row r="6" spans="1:11" x14ac:dyDescent="0.35">
      <c r="A6">
        <v>4</v>
      </c>
      <c r="B6">
        <v>13.3</v>
      </c>
      <c r="C6">
        <v>13.5</v>
      </c>
    </row>
    <row r="7" spans="1:11" x14ac:dyDescent="0.35">
      <c r="A7">
        <v>5</v>
      </c>
      <c r="B7">
        <v>10.3</v>
      </c>
      <c r="C7">
        <v>13.7</v>
      </c>
      <c r="D7">
        <v>5.3</v>
      </c>
    </row>
    <row r="8" spans="1:11" x14ac:dyDescent="0.35">
      <c r="A8">
        <v>6</v>
      </c>
      <c r="B8">
        <v>8.9</v>
      </c>
      <c r="C8">
        <v>13.2</v>
      </c>
    </row>
    <row r="9" spans="1:11" x14ac:dyDescent="0.35">
      <c r="A9">
        <v>7</v>
      </c>
      <c r="B9">
        <v>7.8</v>
      </c>
      <c r="C9">
        <v>11.5</v>
      </c>
    </row>
    <row r="10" spans="1:11" x14ac:dyDescent="0.35">
      <c r="A10">
        <v>8</v>
      </c>
      <c r="B10">
        <v>6.8</v>
      </c>
      <c r="C10">
        <v>8.1</v>
      </c>
    </row>
    <row r="11" spans="1:11" x14ac:dyDescent="0.35">
      <c r="A11">
        <v>9</v>
      </c>
      <c r="B11">
        <v>6.2</v>
      </c>
      <c r="C11">
        <v>4.2</v>
      </c>
    </row>
    <row r="12" spans="1:11" x14ac:dyDescent="0.35">
      <c r="A12">
        <v>10</v>
      </c>
      <c r="B12">
        <v>5.9</v>
      </c>
      <c r="C12">
        <v>2.7</v>
      </c>
    </row>
    <row r="13" spans="1:11" x14ac:dyDescent="0.35">
      <c r="A13">
        <v>11</v>
      </c>
      <c r="B13">
        <v>5.8</v>
      </c>
      <c r="C13">
        <v>2</v>
      </c>
      <c r="E13" s="1">
        <v>21</v>
      </c>
    </row>
    <row r="14" spans="1:11" x14ac:dyDescent="0.35">
      <c r="A14">
        <v>12</v>
      </c>
      <c r="B14">
        <v>5.7</v>
      </c>
      <c r="C14">
        <v>1.4</v>
      </c>
    </row>
    <row r="15" spans="1:11" x14ac:dyDescent="0.35">
      <c r="A15">
        <v>13</v>
      </c>
      <c r="B15">
        <v>5.6</v>
      </c>
      <c r="C15">
        <v>0.5</v>
      </c>
    </row>
    <row r="16" spans="1:11" x14ac:dyDescent="0.35">
      <c r="A16">
        <v>14</v>
      </c>
      <c r="B16">
        <v>5.5</v>
      </c>
      <c r="C16">
        <v>0.4</v>
      </c>
    </row>
    <row r="17" spans="1:11" x14ac:dyDescent="0.35">
      <c r="A17">
        <v>15</v>
      </c>
      <c r="B17">
        <v>5.4</v>
      </c>
      <c r="C17">
        <v>0.1</v>
      </c>
    </row>
    <row r="18" spans="1:11" x14ac:dyDescent="0.35">
      <c r="A18">
        <v>16</v>
      </c>
      <c r="B18">
        <v>5.3</v>
      </c>
      <c r="C18">
        <v>0.1</v>
      </c>
    </row>
    <row r="19" spans="1:11" x14ac:dyDescent="0.35">
      <c r="A19">
        <v>17</v>
      </c>
      <c r="B19">
        <v>5.2</v>
      </c>
      <c r="C19">
        <v>0.1</v>
      </c>
    </row>
    <row r="20" spans="1:11" x14ac:dyDescent="0.35">
      <c r="A20">
        <v>18</v>
      </c>
      <c r="B20">
        <v>5.2</v>
      </c>
      <c r="C20">
        <v>0.1</v>
      </c>
    </row>
    <row r="21" spans="1:11" x14ac:dyDescent="0.35">
      <c r="A21">
        <v>19</v>
      </c>
      <c r="B21">
        <v>5.0999999999999996</v>
      </c>
      <c r="C21">
        <v>0.1</v>
      </c>
    </row>
    <row r="22" spans="1:11" x14ac:dyDescent="0.35">
      <c r="A22">
        <v>20</v>
      </c>
      <c r="F22" s="1">
        <v>30.9</v>
      </c>
      <c r="G22" s="1">
        <v>11.3</v>
      </c>
      <c r="H22" s="1">
        <v>0.78</v>
      </c>
      <c r="I22" t="s">
        <v>11</v>
      </c>
      <c r="J22" s="1">
        <v>4250</v>
      </c>
      <c r="K22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LMP</vt:lpstr>
      <vt:lpstr>6-8-2021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Mark</dc:creator>
  <cp:lastModifiedBy>Mitchell, Mark</cp:lastModifiedBy>
  <dcterms:created xsi:type="dcterms:W3CDTF">2021-08-19T21:21:53Z</dcterms:created>
  <dcterms:modified xsi:type="dcterms:W3CDTF">2021-12-20T21:44:16Z</dcterms:modified>
</cp:coreProperties>
</file>